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1_Universe\Downloads\Attachments_kuzvesova84@mail.ru_2024-01-08_16-09-23\"/>
    </mc:Choice>
  </mc:AlternateContent>
  <xr:revisionPtr revIDLastSave="0" documentId="13_ncr:1_{3E934D88-419F-4685-9480-49A159F8E2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L80" i="1" l="1"/>
  <c r="G80" i="1"/>
  <c r="H80" i="1"/>
  <c r="I80" i="1"/>
  <c r="J80" i="1"/>
  <c r="F80" i="1"/>
  <c r="L70" i="1"/>
  <c r="G70" i="1"/>
  <c r="H70" i="1"/>
  <c r="I70" i="1"/>
  <c r="J70" i="1"/>
  <c r="F70" i="1"/>
  <c r="L61" i="1"/>
  <c r="G61" i="1"/>
  <c r="H61" i="1"/>
  <c r="I61" i="1"/>
  <c r="J61" i="1"/>
  <c r="F61" i="1"/>
  <c r="L51" i="1"/>
  <c r="G51" i="1"/>
  <c r="H51" i="1"/>
  <c r="I51" i="1"/>
  <c r="J51" i="1"/>
  <c r="F51" i="1"/>
  <c r="L42" i="1"/>
  <c r="G42" i="1"/>
  <c r="H42" i="1"/>
  <c r="I42" i="1"/>
  <c r="J42" i="1"/>
  <c r="F42" i="1"/>
  <c r="L32" i="1"/>
  <c r="G32" i="1"/>
  <c r="H32" i="1"/>
  <c r="I32" i="1"/>
  <c r="J32" i="1"/>
  <c r="F32" i="1"/>
  <c r="L23" i="1"/>
  <c r="G23" i="1"/>
  <c r="H23" i="1"/>
  <c r="I23" i="1"/>
  <c r="J23" i="1"/>
  <c r="F23" i="1"/>
  <c r="L13" i="1"/>
  <c r="G13" i="1"/>
  <c r="H13" i="1"/>
  <c r="I13" i="1"/>
  <c r="J13" i="1"/>
  <c r="F13" i="1"/>
  <c r="L81" i="1" l="1"/>
  <c r="B81" i="1"/>
  <c r="A81" i="1"/>
  <c r="B71" i="1"/>
  <c r="A71" i="1"/>
  <c r="J81" i="1"/>
  <c r="F81" i="1"/>
  <c r="B62" i="1"/>
  <c r="A62" i="1"/>
  <c r="L62" i="1"/>
  <c r="B52" i="1"/>
  <c r="A52" i="1"/>
  <c r="I62" i="1"/>
  <c r="G62" i="1"/>
  <c r="B43" i="1"/>
  <c r="A43" i="1"/>
  <c r="A33" i="1"/>
  <c r="L43" i="1"/>
  <c r="H43" i="1"/>
  <c r="G43" i="1"/>
  <c r="L24" i="1"/>
  <c r="B24" i="1"/>
  <c r="A24" i="1"/>
  <c r="A14" i="1"/>
  <c r="J24" i="1"/>
  <c r="I24" i="1"/>
  <c r="F24" i="1"/>
  <c r="J62" i="1" l="1"/>
  <c r="H24" i="1"/>
  <c r="G24" i="1"/>
  <c r="I81" i="1"/>
  <c r="H81" i="1"/>
  <c r="G81" i="1"/>
  <c r="H62" i="1"/>
  <c r="F62" i="1"/>
  <c r="F43" i="1"/>
  <c r="I43" i="1"/>
  <c r="J43" i="1"/>
</calcChain>
</file>

<file path=xl/sharedStrings.xml><?xml version="1.0" encoding="utf-8"?>
<sst xmlns="http://schemas.openxmlformats.org/spreadsheetml/2006/main" count="219" uniqueCount="107">
  <si>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</si>
  <si>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</si>
  <si>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</si>
  <si>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</si>
  <si>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</si>
  <si>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</si>
  <si>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</si>
  <si>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</si>
  <si>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</si>
  <si>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</si>
  <si>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</si>
  <si>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</si>
  <si>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</si>
  <si>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</si>
  <si>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</si>
  <si>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</si>
  <si>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</si>
  <si>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</si>
  <si>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</si>
  <si>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</si>
  <si>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</si>
  <si>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</si>
  <si>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</si>
  <si>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</si>
  <si>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</si>
  <si>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</si>
  <si>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</si>
  <si>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</si>
  <si>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</si>
  <si>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</si>
  <si>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</si>
  <si>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</si>
  <si>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</si>
  <si>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</si>
  <si>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</si>
  <si>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</si>
  <si>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</si>
  <si>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</si>
  <si>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100</t>
  </si>
  <si>
    <t>60</t>
  </si>
  <si>
    <t>106</t>
  </si>
  <si>
    <t>Чай с сахаром</t>
  </si>
  <si>
    <t>200</t>
  </si>
  <si>
    <t>493</t>
  </si>
  <si>
    <t>Хлеб ржаной</t>
  </si>
  <si>
    <t>30</t>
  </si>
  <si>
    <t>250</t>
  </si>
  <si>
    <t>90</t>
  </si>
  <si>
    <t>150</t>
  </si>
  <si>
    <t>Икра свекольная или морковная (морковная)</t>
  </si>
  <si>
    <t>119</t>
  </si>
  <si>
    <t>Омлет натуральный</t>
  </si>
  <si>
    <t>Чай с лимоном</t>
  </si>
  <si>
    <t>494</t>
  </si>
  <si>
    <t>112</t>
  </si>
  <si>
    <t>369</t>
  </si>
  <si>
    <t>Картофельное пюре</t>
  </si>
  <si>
    <t>80</t>
  </si>
  <si>
    <t>дополнительно</t>
  </si>
  <si>
    <t>110</t>
  </si>
  <si>
    <t>Пудинг из творога с солоком сгущенным 150/30</t>
  </si>
  <si>
    <t>17/5/481</t>
  </si>
  <si>
    <t>Булочка "К завтраку"</t>
  </si>
  <si>
    <t>575</t>
  </si>
  <si>
    <t>Батон (собственное производство)</t>
  </si>
  <si>
    <t>50</t>
  </si>
  <si>
    <t>544/1</t>
  </si>
  <si>
    <t>Салат из отварной свеклы с солеными огурцами и растительным маслом</t>
  </si>
  <si>
    <t>23/1</t>
  </si>
  <si>
    <t>Суп картофельный с бобовыми с гренками 200/10</t>
  </si>
  <si>
    <t>17/2</t>
  </si>
  <si>
    <t>Плов из мяса кур</t>
  </si>
  <si>
    <t>4/9</t>
  </si>
  <si>
    <t>11/10</t>
  </si>
  <si>
    <t>Каша "Дружба"</t>
  </si>
  <si>
    <t>260</t>
  </si>
  <si>
    <t>Хлеб с маслом и сыром   25/10/15</t>
  </si>
  <si>
    <t>4/13</t>
  </si>
  <si>
    <t>дополнит</t>
  </si>
  <si>
    <t>Щи из свежей капусты со сметаной</t>
  </si>
  <si>
    <t>6/2</t>
  </si>
  <si>
    <t>Жаркое по-домашнему 2</t>
  </si>
  <si>
    <t>Компот из апельсинов с яблоками</t>
  </si>
  <si>
    <t>510</t>
  </si>
  <si>
    <t>Горошек консервированный</t>
  </si>
  <si>
    <t>77</t>
  </si>
  <si>
    <t>Булочка молочная</t>
  </si>
  <si>
    <t>566</t>
  </si>
  <si>
    <t>Суп из овощей со сметаной</t>
  </si>
  <si>
    <t>14/2</t>
  </si>
  <si>
    <t>Гуляш (1-й вариант)</t>
  </si>
  <si>
    <t>367</t>
  </si>
  <si>
    <t>Каша гречневая вязкая</t>
  </si>
  <si>
    <t>3/4</t>
  </si>
  <si>
    <t>Каша геркулесовая молочная с маслом сливочным</t>
  </si>
  <si>
    <t>8/4</t>
  </si>
  <si>
    <t>Плоды свежие (мандарин)</t>
  </si>
  <si>
    <t>Суп-лапша на курином бульоне</t>
  </si>
  <si>
    <t>20/2</t>
  </si>
  <si>
    <t>Суфле из кур с рисом</t>
  </si>
  <si>
    <t>409</t>
  </si>
  <si>
    <t>3/3</t>
  </si>
  <si>
    <t>Компот из свежезамороженных ягод</t>
  </si>
  <si>
    <t>123</t>
  </si>
  <si>
    <t>МАОУ СОШ № 85</t>
  </si>
  <si>
    <t>директор</t>
  </si>
  <si>
    <t>Поддубная Я.С.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</si>
</sst>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2" fontId="3" fillId="3" borderId="3" xfId="0" applyNumberFormat="1" applyFont="1" applyFill="1" applyBorder="1" applyAlignment="1">
      <alignment horizontal="center" vertical="top" wrapText="1"/>
    </xf>
    <xf numFmtId="0" fontId="1" fillId="0" borderId="2" xfId="0" applyFont="1" applyBorder="1"/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1"/>
  <sheetViews>
    <sheetView tabSelected="1" workbookViewId="0">
      <pane xSplit="4" ySplit="5" topLeftCell="E54" activePane="bottomRight" state="frozen"/>
      <selection pane="topRight" activeCell="E1" sqref="E1"/>
      <selection pane="bottomLeft" activeCell="A6" sqref="A6"/>
      <selection pane="bottomRight" activeCell="O59" sqref="O5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9" t="s">
        <v>104</v>
      </c>
      <c r="D1" s="50"/>
      <c r="E1" s="50"/>
      <c r="F1" s="12" t="s">
        <v>15</v>
      </c>
      <c r="G1" s="2" t="s">
        <v>16</v>
      </c>
      <c r="H1" s="51" t="s">
        <v>105</v>
      </c>
      <c r="I1" s="51"/>
      <c r="J1" s="51"/>
      <c r="K1" s="51"/>
    </row>
    <row r="2" spans="1:12" ht="18" x14ac:dyDescent="0.2">
      <c r="A2" s="32" t="s">
        <v>5</v>
      </c>
      <c r="C2" s="2"/>
      <c r="G2" s="2" t="s">
        <v>17</v>
      </c>
      <c r="H2" s="51" t="s">
        <v>106</v>
      </c>
      <c r="I2" s="51"/>
      <c r="J2" s="51"/>
      <c r="K2" s="51"/>
    </row>
    <row r="3" spans="1:12" ht="17.25" customHeight="1" x14ac:dyDescent="0.2">
      <c r="A3" s="4" t="s">
        <v>7</v>
      </c>
      <c r="C3" s="2"/>
      <c r="D3" s="3"/>
      <c r="E3" s="35" t="s">
        <v>8</v>
      </c>
      <c r="G3" s="2" t="s">
        <v>18</v>
      </c>
      <c r="H3" s="45">
        <v>1</v>
      </c>
      <c r="I3" s="45">
        <v>10</v>
      </c>
      <c r="J3" s="46">
        <v>2023</v>
      </c>
      <c r="K3" s="1"/>
    </row>
    <row r="4" spans="1:12" x14ac:dyDescent="0.2">
      <c r="C4" s="2"/>
      <c r="D4" s="4"/>
      <c r="H4" s="44" t="s">
        <v>35</v>
      </c>
      <c r="I4" s="44" t="s">
        <v>36</v>
      </c>
      <c r="J4" s="44" t="s">
        <v>37</v>
      </c>
    </row>
    <row r="5" spans="1:12" ht="33.75" x14ac:dyDescent="0.2">
      <c r="A5" s="42" t="s">
        <v>13</v>
      </c>
      <c r="B5" s="43" t="s">
        <v>14</v>
      </c>
      <c r="C5" s="33" t="s">
        <v>0</v>
      </c>
      <c r="D5" s="33" t="s">
        <v>12</v>
      </c>
      <c r="E5" s="33" t="s">
        <v>11</v>
      </c>
      <c r="F5" s="33" t="s">
        <v>33</v>
      </c>
      <c r="G5" s="33" t="s">
        <v>1</v>
      </c>
      <c r="H5" s="33" t="s">
        <v>2</v>
      </c>
      <c r="I5" s="33" t="s">
        <v>3</v>
      </c>
      <c r="J5" s="33" t="s">
        <v>9</v>
      </c>
      <c r="K5" s="34" t="s">
        <v>10</v>
      </c>
      <c r="L5" s="33" t="s">
        <v>34</v>
      </c>
    </row>
    <row r="6" spans="1:12" ht="15" x14ac:dyDescent="0.25">
      <c r="A6" s="20">
        <v>1</v>
      </c>
      <c r="B6" s="21">
        <v>2</v>
      </c>
      <c r="C6" s="22" t="s">
        <v>19</v>
      </c>
      <c r="D6" s="5" t="s">
        <v>20</v>
      </c>
      <c r="E6" s="36" t="s">
        <v>60</v>
      </c>
      <c r="F6" s="37">
        <v>180</v>
      </c>
      <c r="G6" s="37">
        <v>10.5</v>
      </c>
      <c r="H6" s="37">
        <v>14</v>
      </c>
      <c r="I6" s="37">
        <v>29.05</v>
      </c>
      <c r="J6" s="37">
        <v>249.5</v>
      </c>
      <c r="K6" s="38" t="s">
        <v>61</v>
      </c>
      <c r="L6" s="37">
        <v>64.52</v>
      </c>
    </row>
    <row r="7" spans="1:12" ht="15" x14ac:dyDescent="0.25">
      <c r="A7" s="23"/>
      <c r="B7" s="15"/>
      <c r="C7" s="11"/>
      <c r="D7" s="6" t="s">
        <v>28</v>
      </c>
      <c r="E7" s="39"/>
      <c r="F7" s="40"/>
      <c r="G7" s="40"/>
      <c r="H7" s="40"/>
      <c r="I7" s="40"/>
      <c r="J7" s="40"/>
      <c r="K7" s="41"/>
      <c r="L7" s="40"/>
    </row>
    <row r="8" spans="1:12" ht="15" x14ac:dyDescent="0.25">
      <c r="A8" s="23"/>
      <c r="B8" s="15"/>
      <c r="C8" s="11"/>
      <c r="D8" s="7" t="s">
        <v>21</v>
      </c>
      <c r="E8" s="39" t="s">
        <v>41</v>
      </c>
      <c r="F8" s="40" t="s">
        <v>42</v>
      </c>
      <c r="G8" s="40">
        <v>0.2</v>
      </c>
      <c r="H8" s="40">
        <v>0</v>
      </c>
      <c r="I8" s="40">
        <v>5.0199999999999996</v>
      </c>
      <c r="J8" s="40">
        <v>58.76</v>
      </c>
      <c r="K8" s="41" t="s">
        <v>43</v>
      </c>
      <c r="L8" s="40">
        <v>3.87</v>
      </c>
    </row>
    <row r="9" spans="1:12" ht="15" x14ac:dyDescent="0.25">
      <c r="A9" s="23"/>
      <c r="B9" s="15"/>
      <c r="C9" s="11"/>
      <c r="D9" s="7" t="s">
        <v>22</v>
      </c>
      <c r="E9" s="39" t="s">
        <v>64</v>
      </c>
      <c r="F9" s="40" t="s">
        <v>65</v>
      </c>
      <c r="G9" s="40">
        <v>3.42</v>
      </c>
      <c r="H9" s="40">
        <v>1.2</v>
      </c>
      <c r="I9" s="40">
        <v>24.33</v>
      </c>
      <c r="J9" s="40">
        <v>121.75</v>
      </c>
      <c r="K9" s="41" t="s">
        <v>66</v>
      </c>
      <c r="L9" s="40">
        <v>5.41</v>
      </c>
    </row>
    <row r="10" spans="1:12" ht="15" x14ac:dyDescent="0.25">
      <c r="A10" s="23"/>
      <c r="B10" s="15"/>
      <c r="C10" s="11"/>
      <c r="D10" s="7" t="s">
        <v>23</v>
      </c>
      <c r="E10" s="39"/>
      <c r="F10" s="40"/>
      <c r="G10" s="40"/>
      <c r="H10" s="40"/>
      <c r="I10" s="40"/>
      <c r="J10" s="40"/>
      <c r="K10" s="41"/>
      <c r="L10" s="40"/>
    </row>
    <row r="11" spans="1:12" ht="15" x14ac:dyDescent="0.25">
      <c r="A11" s="23"/>
      <c r="B11" s="15"/>
      <c r="C11" s="11"/>
      <c r="D11" s="6" t="s">
        <v>25</v>
      </c>
      <c r="E11" s="39" t="s">
        <v>62</v>
      </c>
      <c r="F11" s="40" t="s">
        <v>57</v>
      </c>
      <c r="G11" s="40">
        <v>5.2</v>
      </c>
      <c r="H11" s="40">
        <v>3.34</v>
      </c>
      <c r="I11" s="40">
        <v>24.94</v>
      </c>
      <c r="J11" s="40">
        <v>96</v>
      </c>
      <c r="K11" s="41" t="s">
        <v>63</v>
      </c>
      <c r="L11" s="40">
        <v>7.27</v>
      </c>
    </row>
    <row r="12" spans="1:12" ht="15" x14ac:dyDescent="0.25">
      <c r="A12" s="23"/>
      <c r="B12" s="15"/>
      <c r="C12" s="11"/>
      <c r="D12" s="6" t="s">
        <v>31</v>
      </c>
      <c r="E12" s="39"/>
      <c r="F12" s="40"/>
      <c r="G12" s="40"/>
      <c r="H12" s="40"/>
      <c r="I12" s="40"/>
      <c r="J12" s="40"/>
      <c r="K12" s="41"/>
      <c r="L12" s="40"/>
    </row>
    <row r="13" spans="1:12" ht="15" x14ac:dyDescent="0.25">
      <c r="A13" s="24"/>
      <c r="B13" s="17"/>
      <c r="C13" s="8"/>
      <c r="D13" s="18" t="s">
        <v>32</v>
      </c>
      <c r="E13" s="9"/>
      <c r="F13" s="19">
        <f>F12+F11+F10+F9+F8+F7+F6</f>
        <v>510</v>
      </c>
      <c r="G13" s="19">
        <f t="shared" ref="G13:L13" si="0">G12+G11+G10+G9+G8+G7+G6</f>
        <v>19.32</v>
      </c>
      <c r="H13" s="19">
        <f t="shared" si="0"/>
        <v>18.54</v>
      </c>
      <c r="I13" s="19">
        <f t="shared" si="0"/>
        <v>83.339999999999989</v>
      </c>
      <c r="J13" s="19">
        <f t="shared" si="0"/>
        <v>526.01</v>
      </c>
      <c r="K13" s="25"/>
      <c r="L13" s="19">
        <f t="shared" si="0"/>
        <v>81.069999999999993</v>
      </c>
    </row>
    <row r="14" spans="1:12" ht="25.5" x14ac:dyDescent="0.25">
      <c r="A14" s="26">
        <f>A6</f>
        <v>1</v>
      </c>
      <c r="B14" s="13">
        <v>2</v>
      </c>
      <c r="C14" s="10" t="s">
        <v>24</v>
      </c>
      <c r="D14" s="7" t="s">
        <v>25</v>
      </c>
      <c r="E14" s="39" t="s">
        <v>67</v>
      </c>
      <c r="F14" s="40" t="s">
        <v>39</v>
      </c>
      <c r="G14" s="40">
        <v>0.7</v>
      </c>
      <c r="H14" s="40">
        <v>4.9000000000000004</v>
      </c>
      <c r="I14" s="40">
        <v>3.5</v>
      </c>
      <c r="J14" s="40">
        <v>61</v>
      </c>
      <c r="K14" s="41" t="s">
        <v>68</v>
      </c>
      <c r="L14" s="40">
        <v>19.79</v>
      </c>
    </row>
    <row r="15" spans="1:12" ht="15" x14ac:dyDescent="0.25">
      <c r="A15" s="23"/>
      <c r="B15" s="15"/>
      <c r="C15" s="11"/>
      <c r="D15" s="7" t="s">
        <v>26</v>
      </c>
      <c r="E15" s="39" t="s">
        <v>69</v>
      </c>
      <c r="F15" s="40">
        <v>210</v>
      </c>
      <c r="G15" s="40">
        <v>5.16</v>
      </c>
      <c r="H15" s="40">
        <v>4.08</v>
      </c>
      <c r="I15" s="40">
        <v>21.27</v>
      </c>
      <c r="J15" s="40">
        <v>211.3</v>
      </c>
      <c r="K15" s="41" t="s">
        <v>70</v>
      </c>
      <c r="L15" s="40">
        <v>12.27</v>
      </c>
    </row>
    <row r="16" spans="1:12" ht="15" x14ac:dyDescent="0.25">
      <c r="A16" s="23"/>
      <c r="B16" s="15"/>
      <c r="C16" s="11"/>
      <c r="D16" s="7" t="s">
        <v>27</v>
      </c>
      <c r="E16" s="39"/>
      <c r="F16" s="40"/>
      <c r="G16" s="40"/>
      <c r="H16" s="40"/>
      <c r="I16" s="40"/>
      <c r="J16" s="40"/>
      <c r="K16" s="41"/>
      <c r="L16" s="40"/>
    </row>
    <row r="17" spans="1:12" ht="15" x14ac:dyDescent="0.25">
      <c r="A17" s="23"/>
      <c r="B17" s="15"/>
      <c r="C17" s="11"/>
      <c r="D17" s="7" t="s">
        <v>28</v>
      </c>
      <c r="E17" s="39" t="s">
        <v>71</v>
      </c>
      <c r="F17" s="40">
        <v>200</v>
      </c>
      <c r="G17" s="40">
        <v>14.34</v>
      </c>
      <c r="H17" s="40">
        <v>13.08</v>
      </c>
      <c r="I17" s="40">
        <v>44.72</v>
      </c>
      <c r="J17" s="40">
        <v>376</v>
      </c>
      <c r="K17" s="41" t="s">
        <v>72</v>
      </c>
      <c r="L17" s="40">
        <v>69</v>
      </c>
    </row>
    <row r="18" spans="1:12" ht="15" x14ac:dyDescent="0.25">
      <c r="A18" s="23"/>
      <c r="B18" s="15"/>
      <c r="C18" s="11"/>
      <c r="D18" s="7" t="s">
        <v>29</v>
      </c>
      <c r="E18" s="39" t="s">
        <v>52</v>
      </c>
      <c r="F18" s="40" t="s">
        <v>42</v>
      </c>
      <c r="G18" s="40">
        <v>0.1</v>
      </c>
      <c r="H18" s="40">
        <v>0</v>
      </c>
      <c r="I18" s="40">
        <v>9.1999999999999993</v>
      </c>
      <c r="J18" s="40">
        <v>36</v>
      </c>
      <c r="K18" s="41" t="s">
        <v>73</v>
      </c>
      <c r="L18" s="40">
        <v>7.38</v>
      </c>
    </row>
    <row r="19" spans="1:12" ht="15" x14ac:dyDescent="0.25">
      <c r="A19" s="23"/>
      <c r="B19" s="15"/>
      <c r="C19" s="11"/>
      <c r="D19" s="7" t="s">
        <v>30</v>
      </c>
      <c r="E19" s="39" t="s">
        <v>64</v>
      </c>
      <c r="F19" s="40" t="s">
        <v>45</v>
      </c>
      <c r="G19" s="40">
        <v>2.0499999999999998</v>
      </c>
      <c r="H19" s="40">
        <v>0.72</v>
      </c>
      <c r="I19" s="40">
        <v>14.6</v>
      </c>
      <c r="J19" s="40">
        <v>73.05</v>
      </c>
      <c r="K19" s="41" t="s">
        <v>66</v>
      </c>
      <c r="L19" s="40">
        <v>3.25</v>
      </c>
    </row>
    <row r="20" spans="1:12" ht="15" x14ac:dyDescent="0.25">
      <c r="A20" s="23"/>
      <c r="B20" s="15"/>
      <c r="C20" s="11"/>
      <c r="D20" s="7" t="s">
        <v>31</v>
      </c>
      <c r="E20" s="39" t="s">
        <v>44</v>
      </c>
      <c r="F20" s="40" t="s">
        <v>45</v>
      </c>
      <c r="G20" s="40">
        <v>1.98</v>
      </c>
      <c r="H20" s="40">
        <v>0.36</v>
      </c>
      <c r="I20" s="40">
        <v>10.199999999999999</v>
      </c>
      <c r="J20" s="40">
        <v>54.3</v>
      </c>
      <c r="K20" s="41" t="s">
        <v>59</v>
      </c>
      <c r="L20" s="40">
        <v>1.8</v>
      </c>
    </row>
    <row r="21" spans="1:12" ht="15" x14ac:dyDescent="0.2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 x14ac:dyDescent="0.2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 x14ac:dyDescent="0.25">
      <c r="A23" s="24"/>
      <c r="B23" s="17"/>
      <c r="C23" s="8"/>
      <c r="D23" s="18" t="s">
        <v>32</v>
      </c>
      <c r="E23" s="9"/>
      <c r="F23" s="19">
        <f>F22+F21+F20+F19+F18+F17+F16+F15+F14</f>
        <v>730</v>
      </c>
      <c r="G23" s="19">
        <f t="shared" ref="G23:J23" si="1">G22+G21+G20+G19+G18+G17+G16+G15+G14</f>
        <v>24.33</v>
      </c>
      <c r="H23" s="19">
        <f t="shared" si="1"/>
        <v>23.14</v>
      </c>
      <c r="I23" s="19">
        <f t="shared" si="1"/>
        <v>103.49</v>
      </c>
      <c r="J23" s="19">
        <f t="shared" si="1"/>
        <v>811.65000000000009</v>
      </c>
      <c r="K23" s="25"/>
      <c r="L23" s="19">
        <f>L22+L21+L20+L19+L18+L17+L16+L15+L14</f>
        <v>113.49000000000001</v>
      </c>
    </row>
    <row r="24" spans="1:12" ht="15.75" thickBot="1" x14ac:dyDescent="0.25">
      <c r="A24" s="27">
        <f>A6</f>
        <v>1</v>
      </c>
      <c r="B24" s="28">
        <f>B6</f>
        <v>2</v>
      </c>
      <c r="C24" s="52" t="s">
        <v>4</v>
      </c>
      <c r="D24" s="53"/>
      <c r="E24" s="29"/>
      <c r="F24" s="30">
        <f>F13+F23</f>
        <v>1240</v>
      </c>
      <c r="G24" s="30">
        <f t="shared" ref="G24:J24" si="2">G13+G23</f>
        <v>43.65</v>
      </c>
      <c r="H24" s="30">
        <f t="shared" si="2"/>
        <v>41.68</v>
      </c>
      <c r="I24" s="30">
        <f t="shared" si="2"/>
        <v>186.82999999999998</v>
      </c>
      <c r="J24" s="30">
        <f t="shared" si="2"/>
        <v>1337.66</v>
      </c>
      <c r="K24" s="30"/>
      <c r="L24" s="30">
        <f t="shared" ref="L24" si="3">L13+L23</f>
        <v>194.56</v>
      </c>
    </row>
    <row r="25" spans="1:12" ht="15" x14ac:dyDescent="0.25">
      <c r="A25" s="14">
        <v>1</v>
      </c>
      <c r="B25" s="15">
        <v>3</v>
      </c>
      <c r="C25" s="22" t="s">
        <v>19</v>
      </c>
      <c r="D25" s="5" t="s">
        <v>20</v>
      </c>
      <c r="E25" s="36" t="s">
        <v>74</v>
      </c>
      <c r="F25" s="37" t="s">
        <v>42</v>
      </c>
      <c r="G25" s="37">
        <v>5.26</v>
      </c>
      <c r="H25" s="37">
        <v>11.66</v>
      </c>
      <c r="I25" s="37">
        <v>25.06</v>
      </c>
      <c r="J25" s="37">
        <v>226.2</v>
      </c>
      <c r="K25" s="38" t="s">
        <v>75</v>
      </c>
      <c r="L25" s="37">
        <v>31.41</v>
      </c>
    </row>
    <row r="26" spans="1:12" ht="15" x14ac:dyDescent="0.25">
      <c r="A26" s="14"/>
      <c r="B26" s="15"/>
      <c r="C26" s="11"/>
      <c r="D26" s="6" t="s">
        <v>28</v>
      </c>
      <c r="E26" s="39"/>
      <c r="F26" s="40"/>
      <c r="G26" s="40"/>
      <c r="H26" s="40"/>
      <c r="I26" s="40"/>
      <c r="J26" s="40"/>
      <c r="K26" s="41"/>
      <c r="L26" s="40"/>
    </row>
    <row r="27" spans="1:12" ht="15" x14ac:dyDescent="0.25">
      <c r="A27" s="14"/>
      <c r="B27" s="15"/>
      <c r="C27" s="11"/>
      <c r="D27" s="7" t="s">
        <v>21</v>
      </c>
      <c r="E27" s="39" t="s">
        <v>52</v>
      </c>
      <c r="F27" s="40" t="s">
        <v>42</v>
      </c>
      <c r="G27" s="40">
        <v>0.1</v>
      </c>
      <c r="H27" s="40">
        <v>0</v>
      </c>
      <c r="I27" s="40">
        <v>9.1999999999999993</v>
      </c>
      <c r="J27" s="40">
        <v>36</v>
      </c>
      <c r="K27" s="41" t="s">
        <v>73</v>
      </c>
      <c r="L27" s="40">
        <v>7.38</v>
      </c>
    </row>
    <row r="28" spans="1:12" ht="15" x14ac:dyDescent="0.25">
      <c r="A28" s="14"/>
      <c r="B28" s="15"/>
      <c r="C28" s="11"/>
      <c r="D28" s="7" t="s">
        <v>22</v>
      </c>
      <c r="E28" s="39" t="s">
        <v>64</v>
      </c>
      <c r="F28" s="40" t="s">
        <v>65</v>
      </c>
      <c r="G28" s="40">
        <v>3.42</v>
      </c>
      <c r="H28" s="40">
        <v>1.2</v>
      </c>
      <c r="I28" s="40">
        <v>24.33</v>
      </c>
      <c r="J28" s="40">
        <v>121.75</v>
      </c>
      <c r="K28" s="41" t="s">
        <v>66</v>
      </c>
      <c r="L28" s="40">
        <v>5.41</v>
      </c>
    </row>
    <row r="29" spans="1:12" ht="15" x14ac:dyDescent="0.25">
      <c r="A29" s="14"/>
      <c r="B29" s="15"/>
      <c r="C29" s="11"/>
      <c r="D29" s="48" t="s">
        <v>78</v>
      </c>
      <c r="E29" s="39" t="s">
        <v>76</v>
      </c>
      <c r="F29" s="40" t="s">
        <v>65</v>
      </c>
      <c r="G29" s="40">
        <v>5.55</v>
      </c>
      <c r="H29" s="40">
        <v>7.34</v>
      </c>
      <c r="I29" s="40">
        <v>15.66</v>
      </c>
      <c r="J29" s="40">
        <v>152.22</v>
      </c>
      <c r="K29" s="41" t="s">
        <v>77</v>
      </c>
      <c r="L29" s="40">
        <v>36.869999999999997</v>
      </c>
    </row>
    <row r="30" spans="1:12" ht="15" x14ac:dyDescent="0.25">
      <c r="A30" s="14"/>
      <c r="B30" s="15"/>
      <c r="C30" s="11"/>
      <c r="D30" s="6" t="s">
        <v>25</v>
      </c>
      <c r="E30" s="39"/>
      <c r="F30" s="40"/>
      <c r="G30" s="40"/>
      <c r="H30" s="40"/>
      <c r="I30" s="40"/>
      <c r="J30" s="40"/>
      <c r="K30" s="41"/>
      <c r="L30" s="40"/>
    </row>
    <row r="31" spans="1:12" ht="15" x14ac:dyDescent="0.25">
      <c r="A31" s="14"/>
      <c r="B31" s="15"/>
      <c r="C31" s="11"/>
      <c r="D31" s="6" t="s">
        <v>31</v>
      </c>
      <c r="E31" s="39"/>
      <c r="F31" s="40"/>
      <c r="G31" s="40"/>
      <c r="H31" s="40"/>
      <c r="I31" s="40"/>
      <c r="J31" s="40"/>
      <c r="K31" s="41"/>
      <c r="L31" s="40"/>
    </row>
    <row r="32" spans="1:12" ht="15" x14ac:dyDescent="0.25">
      <c r="A32" s="16"/>
      <c r="B32" s="17"/>
      <c r="C32" s="8"/>
      <c r="D32" s="18" t="s">
        <v>32</v>
      </c>
      <c r="E32" s="9"/>
      <c r="F32" s="19">
        <f>F31+F30+F29+F28+F27+F26+F25</f>
        <v>500</v>
      </c>
      <c r="G32" s="19">
        <f t="shared" ref="G32:L32" si="4">G31+G30+G29+G28+G27+G26+G25</f>
        <v>14.329999999999998</v>
      </c>
      <c r="H32" s="19">
        <f t="shared" si="4"/>
        <v>20.2</v>
      </c>
      <c r="I32" s="19">
        <f t="shared" si="4"/>
        <v>74.25</v>
      </c>
      <c r="J32" s="19">
        <f t="shared" si="4"/>
        <v>536.17000000000007</v>
      </c>
      <c r="K32" s="25"/>
      <c r="L32" s="19">
        <f t="shared" si="4"/>
        <v>81.070000000000007</v>
      </c>
    </row>
    <row r="33" spans="1:12" ht="15" x14ac:dyDescent="0.25">
      <c r="A33" s="13">
        <f>A25</f>
        <v>1</v>
      </c>
      <c r="B33" s="13">
        <v>3</v>
      </c>
      <c r="C33" s="10" t="s">
        <v>24</v>
      </c>
      <c r="D33" s="7" t="s">
        <v>25</v>
      </c>
      <c r="E33" s="39"/>
      <c r="F33" s="40"/>
      <c r="G33" s="40"/>
      <c r="H33" s="40"/>
      <c r="I33" s="40"/>
      <c r="J33" s="40"/>
      <c r="K33" s="41"/>
      <c r="L33" s="40"/>
    </row>
    <row r="34" spans="1:12" ht="15" x14ac:dyDescent="0.25">
      <c r="A34" s="14"/>
      <c r="B34" s="15"/>
      <c r="C34" s="11"/>
      <c r="D34" s="7" t="s">
        <v>26</v>
      </c>
      <c r="E34" s="39" t="s">
        <v>79</v>
      </c>
      <c r="F34" s="40">
        <v>200</v>
      </c>
      <c r="G34" s="40">
        <v>1.6</v>
      </c>
      <c r="H34" s="40">
        <v>2.6</v>
      </c>
      <c r="I34" s="40">
        <v>6.6</v>
      </c>
      <c r="J34" s="40">
        <v>156</v>
      </c>
      <c r="K34" s="41" t="s">
        <v>80</v>
      </c>
      <c r="L34" s="40">
        <v>18.27</v>
      </c>
    </row>
    <row r="35" spans="1:12" ht="15" x14ac:dyDescent="0.25">
      <c r="A35" s="14"/>
      <c r="B35" s="15"/>
      <c r="C35" s="11"/>
      <c r="D35" s="7" t="s">
        <v>27</v>
      </c>
      <c r="E35" s="39" t="s">
        <v>81</v>
      </c>
      <c r="F35" s="40">
        <v>230</v>
      </c>
      <c r="G35" s="40">
        <v>12.59</v>
      </c>
      <c r="H35" s="40">
        <v>28.47</v>
      </c>
      <c r="I35" s="40">
        <v>13.59</v>
      </c>
      <c r="J35" s="40">
        <v>530.38</v>
      </c>
      <c r="K35" s="41" t="s">
        <v>55</v>
      </c>
      <c r="L35" s="40">
        <v>71.67</v>
      </c>
    </row>
    <row r="36" spans="1:12" ht="15" x14ac:dyDescent="0.25">
      <c r="A36" s="14"/>
      <c r="B36" s="15"/>
      <c r="C36" s="11"/>
      <c r="D36" s="7" t="s">
        <v>28</v>
      </c>
      <c r="E36" s="39"/>
      <c r="F36" s="40"/>
      <c r="G36" s="40"/>
      <c r="H36" s="40"/>
      <c r="I36" s="40"/>
      <c r="J36" s="40"/>
      <c r="K36" s="41"/>
      <c r="L36" s="40"/>
    </row>
    <row r="37" spans="1:12" ht="15" x14ac:dyDescent="0.25">
      <c r="A37" s="14"/>
      <c r="B37" s="15"/>
      <c r="C37" s="11"/>
      <c r="D37" s="7" t="s">
        <v>29</v>
      </c>
      <c r="E37" s="39" t="s">
        <v>82</v>
      </c>
      <c r="F37" s="40" t="s">
        <v>42</v>
      </c>
      <c r="G37" s="40">
        <v>0.5</v>
      </c>
      <c r="H37" s="40">
        <v>0.2</v>
      </c>
      <c r="I37" s="40">
        <v>22.2</v>
      </c>
      <c r="J37" s="40">
        <v>93</v>
      </c>
      <c r="K37" s="41" t="s">
        <v>83</v>
      </c>
      <c r="L37" s="40">
        <v>18.5</v>
      </c>
    </row>
    <row r="38" spans="1:12" ht="15" x14ac:dyDescent="0.25">
      <c r="A38" s="14"/>
      <c r="B38" s="15"/>
      <c r="C38" s="11"/>
      <c r="D38" s="7" t="s">
        <v>30</v>
      </c>
      <c r="E38" s="39" t="s">
        <v>64</v>
      </c>
      <c r="F38" s="40">
        <v>40</v>
      </c>
      <c r="G38" s="40">
        <v>2.0499999999999998</v>
      </c>
      <c r="H38" s="40">
        <v>0.72</v>
      </c>
      <c r="I38" s="40">
        <v>14.6</v>
      </c>
      <c r="J38" s="40">
        <v>73.05</v>
      </c>
      <c r="K38" s="41" t="s">
        <v>66</v>
      </c>
      <c r="L38" s="40">
        <v>3.25</v>
      </c>
    </row>
    <row r="39" spans="1:12" ht="15" x14ac:dyDescent="0.25">
      <c r="A39" s="14"/>
      <c r="B39" s="15"/>
      <c r="C39" s="11"/>
      <c r="D39" s="7" t="s">
        <v>31</v>
      </c>
      <c r="E39" s="39" t="s">
        <v>44</v>
      </c>
      <c r="F39" s="40" t="s">
        <v>45</v>
      </c>
      <c r="G39" s="40">
        <v>1.98</v>
      </c>
      <c r="H39" s="40">
        <v>0.36</v>
      </c>
      <c r="I39" s="40">
        <v>10.199999999999999</v>
      </c>
      <c r="J39" s="40">
        <v>54.3</v>
      </c>
      <c r="K39" s="41" t="s">
        <v>59</v>
      </c>
      <c r="L39" s="40">
        <v>1.8</v>
      </c>
    </row>
    <row r="40" spans="1:12" ht="15" x14ac:dyDescent="0.2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5" x14ac:dyDescent="0.2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 x14ac:dyDescent="0.25">
      <c r="A42" s="16"/>
      <c r="B42" s="17"/>
      <c r="C42" s="8"/>
      <c r="D42" s="18" t="s">
        <v>32</v>
      </c>
      <c r="E42" s="9"/>
      <c r="F42" s="19">
        <f>F41+F40+F39+F38+F37+F36+F35+F34+F33</f>
        <v>700</v>
      </c>
      <c r="G42" s="19">
        <f t="shared" ref="G42:L42" si="5">G41+G40+G39+G38+G37+G36+G35+G34+G33</f>
        <v>18.72</v>
      </c>
      <c r="H42" s="19">
        <f t="shared" si="5"/>
        <v>32.35</v>
      </c>
      <c r="I42" s="19">
        <f t="shared" si="5"/>
        <v>67.19</v>
      </c>
      <c r="J42" s="19">
        <f t="shared" si="5"/>
        <v>906.73</v>
      </c>
      <c r="K42" s="25"/>
      <c r="L42" s="19">
        <f t="shared" si="5"/>
        <v>113.49</v>
      </c>
    </row>
    <row r="43" spans="1:12" ht="15.75" customHeight="1" thickBot="1" x14ac:dyDescent="0.25">
      <c r="A43" s="31">
        <f>A25</f>
        <v>1</v>
      </c>
      <c r="B43" s="31">
        <f>B25</f>
        <v>3</v>
      </c>
      <c r="C43" s="52" t="s">
        <v>4</v>
      </c>
      <c r="D43" s="53"/>
      <c r="E43" s="29"/>
      <c r="F43" s="30">
        <f>F32+F42</f>
        <v>1200</v>
      </c>
      <c r="G43" s="30">
        <f t="shared" ref="G43" si="6">G32+G42</f>
        <v>33.049999999999997</v>
      </c>
      <c r="H43" s="30">
        <f t="shared" ref="H43" si="7">H32+H42</f>
        <v>52.55</v>
      </c>
      <c r="I43" s="30">
        <f t="shared" ref="I43" si="8">I32+I42</f>
        <v>141.44</v>
      </c>
      <c r="J43" s="30">
        <f t="shared" ref="J43:L43" si="9">J32+J42</f>
        <v>1442.9</v>
      </c>
      <c r="K43" s="30"/>
      <c r="L43" s="30">
        <f t="shared" si="9"/>
        <v>194.56</v>
      </c>
    </row>
    <row r="44" spans="1:12" ht="15" x14ac:dyDescent="0.25">
      <c r="A44" s="20">
        <v>1</v>
      </c>
      <c r="B44" s="21">
        <v>4</v>
      </c>
      <c r="C44" s="22" t="s">
        <v>19</v>
      </c>
      <c r="D44" s="5" t="s">
        <v>20</v>
      </c>
      <c r="E44" s="36" t="s">
        <v>51</v>
      </c>
      <c r="F44" s="37" t="s">
        <v>48</v>
      </c>
      <c r="G44" s="37">
        <v>11.77</v>
      </c>
      <c r="H44" s="37">
        <v>13.59</v>
      </c>
      <c r="I44" s="37">
        <v>4.82</v>
      </c>
      <c r="J44" s="37">
        <v>187.4</v>
      </c>
      <c r="K44" s="38" t="s">
        <v>85</v>
      </c>
      <c r="L44" s="37">
        <v>42.23</v>
      </c>
    </row>
    <row r="45" spans="1:12" ht="15" x14ac:dyDescent="0.25">
      <c r="A45" s="23"/>
      <c r="B45" s="15"/>
      <c r="C45" s="11"/>
      <c r="D45" s="6" t="s">
        <v>28</v>
      </c>
      <c r="E45" s="39"/>
      <c r="F45" s="40"/>
      <c r="G45" s="40"/>
      <c r="H45" s="40"/>
      <c r="I45" s="40"/>
      <c r="J45" s="40"/>
      <c r="K45" s="41"/>
      <c r="L45" s="40"/>
    </row>
    <row r="46" spans="1:12" ht="15" x14ac:dyDescent="0.25">
      <c r="A46" s="23"/>
      <c r="B46" s="15"/>
      <c r="C46" s="11"/>
      <c r="D46" s="7" t="s">
        <v>21</v>
      </c>
      <c r="E46" s="39" t="s">
        <v>41</v>
      </c>
      <c r="F46" s="40" t="s">
        <v>42</v>
      </c>
      <c r="G46" s="40">
        <v>0.2</v>
      </c>
      <c r="H46" s="40">
        <v>0</v>
      </c>
      <c r="I46" s="40">
        <v>15.02</v>
      </c>
      <c r="J46" s="40">
        <v>58.76</v>
      </c>
      <c r="K46" s="41" t="s">
        <v>43</v>
      </c>
      <c r="L46" s="40">
        <v>3.87</v>
      </c>
    </row>
    <row r="47" spans="1:12" ht="15" x14ac:dyDescent="0.25">
      <c r="A47" s="23"/>
      <c r="B47" s="15"/>
      <c r="C47" s="11"/>
      <c r="D47" s="7" t="s">
        <v>22</v>
      </c>
      <c r="E47" s="39" t="s">
        <v>84</v>
      </c>
      <c r="F47" s="40" t="s">
        <v>45</v>
      </c>
      <c r="G47" s="40">
        <v>0.33</v>
      </c>
      <c r="H47" s="40">
        <v>0.06</v>
      </c>
      <c r="I47" s="40">
        <v>1.1399999999999999</v>
      </c>
      <c r="J47" s="40">
        <v>7.2</v>
      </c>
      <c r="K47" s="41" t="s">
        <v>40</v>
      </c>
      <c r="L47" s="40">
        <v>18.12</v>
      </c>
    </row>
    <row r="48" spans="1:12" ht="15" x14ac:dyDescent="0.25">
      <c r="A48" s="23"/>
      <c r="B48" s="15"/>
      <c r="C48" s="11"/>
      <c r="D48" s="7" t="s">
        <v>23</v>
      </c>
      <c r="E48" s="39" t="s">
        <v>64</v>
      </c>
      <c r="F48" s="40" t="s">
        <v>65</v>
      </c>
      <c r="G48" s="40">
        <v>3.42</v>
      </c>
      <c r="H48" s="40">
        <v>1.2</v>
      </c>
      <c r="I48" s="40">
        <v>24.33</v>
      </c>
      <c r="J48" s="40">
        <v>121.75</v>
      </c>
      <c r="K48" s="41" t="s">
        <v>66</v>
      </c>
      <c r="L48" s="40">
        <v>5.41</v>
      </c>
    </row>
    <row r="49" spans="1:12" ht="15" x14ac:dyDescent="0.25">
      <c r="A49" s="23"/>
      <c r="B49" s="15"/>
      <c r="C49" s="11"/>
      <c r="D49" s="6" t="s">
        <v>58</v>
      </c>
      <c r="E49" s="39" t="s">
        <v>86</v>
      </c>
      <c r="F49" s="40" t="s">
        <v>57</v>
      </c>
      <c r="G49" s="40">
        <v>7.68</v>
      </c>
      <c r="H49" s="40">
        <v>1.76</v>
      </c>
      <c r="I49" s="40">
        <v>44.96</v>
      </c>
      <c r="J49" s="40">
        <v>227.2</v>
      </c>
      <c r="K49" s="41" t="s">
        <v>87</v>
      </c>
      <c r="L49" s="40">
        <v>11.44</v>
      </c>
    </row>
    <row r="50" spans="1:12" ht="15" x14ac:dyDescent="0.25">
      <c r="A50" s="23"/>
      <c r="B50" s="15"/>
      <c r="C50" s="11"/>
      <c r="D50" s="6" t="s">
        <v>31</v>
      </c>
      <c r="E50" s="39"/>
      <c r="F50" s="40"/>
      <c r="G50" s="40"/>
      <c r="H50" s="40"/>
      <c r="I50" s="40"/>
      <c r="J50" s="40"/>
      <c r="K50" s="41"/>
      <c r="L50" s="40"/>
    </row>
    <row r="51" spans="1:12" ht="15" x14ac:dyDescent="0.25">
      <c r="A51" s="24"/>
      <c r="B51" s="17"/>
      <c r="C51" s="8"/>
      <c r="D51" s="18" t="s">
        <v>32</v>
      </c>
      <c r="E51" s="9"/>
      <c r="F51" s="19">
        <f>F50+F49+F48+F47+F46+F45+F44</f>
        <v>510</v>
      </c>
      <c r="G51" s="19">
        <f t="shared" ref="G51:L51" si="10">G50+G49+G48+G47+G46+G45+G44</f>
        <v>23.4</v>
      </c>
      <c r="H51" s="19">
        <f t="shared" si="10"/>
        <v>16.61</v>
      </c>
      <c r="I51" s="19">
        <f t="shared" si="10"/>
        <v>90.269999999999982</v>
      </c>
      <c r="J51" s="19">
        <f t="shared" si="10"/>
        <v>602.30999999999995</v>
      </c>
      <c r="K51" s="25"/>
      <c r="L51" s="19">
        <f t="shared" si="10"/>
        <v>81.069999999999993</v>
      </c>
    </row>
    <row r="52" spans="1:12" ht="15" x14ac:dyDescent="0.25">
      <c r="A52" s="26">
        <f>A44</f>
        <v>1</v>
      </c>
      <c r="B52" s="13">
        <f>B44</f>
        <v>4</v>
      </c>
      <c r="C52" s="10" t="s">
        <v>24</v>
      </c>
      <c r="D52" s="7" t="s">
        <v>25</v>
      </c>
      <c r="E52" s="39" t="s">
        <v>49</v>
      </c>
      <c r="F52" s="40" t="s">
        <v>39</v>
      </c>
      <c r="G52" s="40">
        <v>1.44</v>
      </c>
      <c r="H52" s="40">
        <v>4.26</v>
      </c>
      <c r="I52" s="40">
        <v>6.24</v>
      </c>
      <c r="J52" s="40">
        <v>169</v>
      </c>
      <c r="K52" s="41" t="s">
        <v>50</v>
      </c>
      <c r="L52" s="40">
        <v>14.54</v>
      </c>
    </row>
    <row r="53" spans="1:12" ht="15" x14ac:dyDescent="0.25">
      <c r="A53" s="23"/>
      <c r="B53" s="15"/>
      <c r="C53" s="11"/>
      <c r="D53" s="7" t="s">
        <v>26</v>
      </c>
      <c r="E53" s="39" t="s">
        <v>88</v>
      </c>
      <c r="F53" s="40" t="s">
        <v>46</v>
      </c>
      <c r="G53" s="40">
        <v>2</v>
      </c>
      <c r="H53" s="40">
        <v>6.5</v>
      </c>
      <c r="I53" s="40">
        <v>10.38</v>
      </c>
      <c r="J53" s="40">
        <v>208.75</v>
      </c>
      <c r="K53" s="41" t="s">
        <v>89</v>
      </c>
      <c r="L53" s="40">
        <v>18.899999999999999</v>
      </c>
    </row>
    <row r="54" spans="1:12" ht="15" x14ac:dyDescent="0.25">
      <c r="A54" s="23"/>
      <c r="B54" s="15"/>
      <c r="C54" s="11"/>
      <c r="D54" s="7" t="s">
        <v>27</v>
      </c>
      <c r="E54" s="39" t="s">
        <v>90</v>
      </c>
      <c r="F54" s="40" t="s">
        <v>47</v>
      </c>
      <c r="G54" s="40">
        <v>16.649999999999999</v>
      </c>
      <c r="H54" s="40">
        <v>8.5399999999999991</v>
      </c>
      <c r="I54" s="40">
        <v>2.85</v>
      </c>
      <c r="J54" s="40">
        <v>155.22</v>
      </c>
      <c r="K54" s="41" t="s">
        <v>91</v>
      </c>
      <c r="L54" s="40">
        <v>58.09</v>
      </c>
    </row>
    <row r="55" spans="1:12" ht="15" x14ac:dyDescent="0.25">
      <c r="A55" s="23"/>
      <c r="B55" s="15"/>
      <c r="C55" s="11"/>
      <c r="D55" s="7" t="s">
        <v>28</v>
      </c>
      <c r="E55" s="39" t="s">
        <v>92</v>
      </c>
      <c r="F55" s="40" t="s">
        <v>48</v>
      </c>
      <c r="G55" s="40">
        <v>4.57</v>
      </c>
      <c r="H55" s="40">
        <v>4.05</v>
      </c>
      <c r="I55" s="40">
        <v>20.03</v>
      </c>
      <c r="J55" s="40">
        <v>236.5</v>
      </c>
      <c r="K55" s="41" t="s">
        <v>93</v>
      </c>
      <c r="L55" s="40">
        <v>9.5299999999999994</v>
      </c>
    </row>
    <row r="56" spans="1:12" ht="15" x14ac:dyDescent="0.25">
      <c r="A56" s="23"/>
      <c r="B56" s="15"/>
      <c r="C56" s="11"/>
      <c r="D56" s="7" t="s">
        <v>29</v>
      </c>
      <c r="E56" s="39" t="s">
        <v>52</v>
      </c>
      <c r="F56" s="40" t="s">
        <v>42</v>
      </c>
      <c r="G56" s="40">
        <v>0.1</v>
      </c>
      <c r="H56" s="40">
        <v>0</v>
      </c>
      <c r="I56" s="40">
        <v>9.1999999999999993</v>
      </c>
      <c r="J56" s="40">
        <v>36</v>
      </c>
      <c r="K56" s="41" t="s">
        <v>73</v>
      </c>
      <c r="L56" s="40">
        <v>7.38</v>
      </c>
    </row>
    <row r="57" spans="1:12" ht="15" x14ac:dyDescent="0.25">
      <c r="A57" s="23"/>
      <c r="B57" s="15"/>
      <c r="C57" s="11"/>
      <c r="D57" s="7" t="s">
        <v>30</v>
      </c>
      <c r="E57" s="39" t="s">
        <v>64</v>
      </c>
      <c r="F57" s="40" t="s">
        <v>45</v>
      </c>
      <c r="G57" s="40">
        <v>2.0499999999999998</v>
      </c>
      <c r="H57" s="40">
        <v>0.72</v>
      </c>
      <c r="I57" s="40">
        <v>14.6</v>
      </c>
      <c r="J57" s="40">
        <v>73.05</v>
      </c>
      <c r="K57" s="41" t="s">
        <v>66</v>
      </c>
      <c r="L57" s="40">
        <v>3.25</v>
      </c>
    </row>
    <row r="58" spans="1:12" ht="15" x14ac:dyDescent="0.25">
      <c r="A58" s="23"/>
      <c r="B58" s="15"/>
      <c r="C58" s="11"/>
      <c r="D58" s="7" t="s">
        <v>31</v>
      </c>
      <c r="E58" s="39" t="s">
        <v>44</v>
      </c>
      <c r="F58" s="40" t="s">
        <v>45</v>
      </c>
      <c r="G58" s="40">
        <v>1.98</v>
      </c>
      <c r="H58" s="40">
        <v>0.36</v>
      </c>
      <c r="I58" s="40">
        <v>10.199999999999999</v>
      </c>
      <c r="J58" s="40">
        <v>54.3</v>
      </c>
      <c r="K58" s="41" t="s">
        <v>59</v>
      </c>
      <c r="L58" s="40">
        <v>1.8</v>
      </c>
    </row>
    <row r="59" spans="1:12" ht="15" x14ac:dyDescent="0.2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5" x14ac:dyDescent="0.2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 x14ac:dyDescent="0.25">
      <c r="A61" s="24"/>
      <c r="B61" s="17"/>
      <c r="C61" s="8"/>
      <c r="D61" s="18" t="s">
        <v>32</v>
      </c>
      <c r="E61" s="9"/>
      <c r="F61" s="19">
        <f>F60+F59+F58+F57+F56+F55+F54+F53+F52</f>
        <v>810</v>
      </c>
      <c r="G61" s="19">
        <f t="shared" ref="G61:L61" si="11">G60+G59+G58+G57+G56+G55+G54+G53+G52</f>
        <v>28.79</v>
      </c>
      <c r="H61" s="19">
        <f t="shared" si="11"/>
        <v>24.43</v>
      </c>
      <c r="I61" s="19">
        <f t="shared" si="11"/>
        <v>73.5</v>
      </c>
      <c r="J61" s="19">
        <f t="shared" si="11"/>
        <v>932.82</v>
      </c>
      <c r="K61" s="25"/>
      <c r="L61" s="19">
        <f t="shared" si="11"/>
        <v>113.49000000000001</v>
      </c>
    </row>
    <row r="62" spans="1:12" ht="15.75" customHeight="1" thickBot="1" x14ac:dyDescent="0.25">
      <c r="A62" s="27">
        <f>A44</f>
        <v>1</v>
      </c>
      <c r="B62" s="28">
        <f>B44</f>
        <v>4</v>
      </c>
      <c r="C62" s="52" t="s">
        <v>4</v>
      </c>
      <c r="D62" s="53"/>
      <c r="E62" s="29"/>
      <c r="F62" s="30">
        <f>F51+F61</f>
        <v>1320</v>
      </c>
      <c r="G62" s="30">
        <f t="shared" ref="G62" si="12">G51+G61</f>
        <v>52.19</v>
      </c>
      <c r="H62" s="30">
        <f t="shared" ref="H62" si="13">H51+H61</f>
        <v>41.04</v>
      </c>
      <c r="I62" s="30">
        <f t="shared" ref="I62" si="14">I51+I61</f>
        <v>163.76999999999998</v>
      </c>
      <c r="J62" s="30">
        <f t="shared" ref="J62:L62" si="15">J51+J61</f>
        <v>1535.13</v>
      </c>
      <c r="K62" s="30"/>
      <c r="L62" s="30">
        <f t="shared" si="15"/>
        <v>194.56</v>
      </c>
    </row>
    <row r="63" spans="1:12" ht="15" x14ac:dyDescent="0.25">
      <c r="A63" s="20">
        <v>1</v>
      </c>
      <c r="B63" s="21">
        <v>5</v>
      </c>
      <c r="C63" s="22" t="s">
        <v>19</v>
      </c>
      <c r="D63" s="5" t="s">
        <v>20</v>
      </c>
      <c r="E63" s="36" t="s">
        <v>94</v>
      </c>
      <c r="F63" s="37" t="s">
        <v>42</v>
      </c>
      <c r="G63" s="37">
        <v>6.4</v>
      </c>
      <c r="H63" s="37">
        <v>7.4</v>
      </c>
      <c r="I63" s="37">
        <v>27.2</v>
      </c>
      <c r="J63" s="37">
        <v>202</v>
      </c>
      <c r="K63" s="38" t="s">
        <v>95</v>
      </c>
      <c r="L63" s="37">
        <v>35.450000000000003</v>
      </c>
    </row>
    <row r="64" spans="1:12" ht="15" x14ac:dyDescent="0.25">
      <c r="A64" s="23"/>
      <c r="B64" s="15"/>
      <c r="C64" s="11"/>
      <c r="D64" s="6" t="s">
        <v>28</v>
      </c>
      <c r="E64" s="39"/>
      <c r="F64" s="40"/>
      <c r="G64" s="40"/>
      <c r="H64" s="40"/>
      <c r="I64" s="40"/>
      <c r="J64" s="40"/>
      <c r="K64" s="41"/>
      <c r="L64" s="40"/>
    </row>
    <row r="65" spans="1:12" ht="15" x14ac:dyDescent="0.25">
      <c r="A65" s="23"/>
      <c r="B65" s="15"/>
      <c r="C65" s="11"/>
      <c r="D65" s="7" t="s">
        <v>21</v>
      </c>
      <c r="E65" s="39" t="s">
        <v>52</v>
      </c>
      <c r="F65" s="40" t="s">
        <v>42</v>
      </c>
      <c r="G65" s="40">
        <v>0.1</v>
      </c>
      <c r="H65" s="40">
        <v>0</v>
      </c>
      <c r="I65" s="40">
        <v>15.2</v>
      </c>
      <c r="J65" s="40">
        <v>61</v>
      </c>
      <c r="K65" s="41" t="s">
        <v>53</v>
      </c>
      <c r="L65" s="40">
        <v>7.38</v>
      </c>
    </row>
    <row r="66" spans="1:12" ht="15" x14ac:dyDescent="0.25">
      <c r="A66" s="23"/>
      <c r="B66" s="15"/>
      <c r="C66" s="11"/>
      <c r="D66" s="7" t="s">
        <v>22</v>
      </c>
      <c r="E66" s="39" t="s">
        <v>64</v>
      </c>
      <c r="F66" s="40" t="s">
        <v>65</v>
      </c>
      <c r="G66" s="40">
        <v>3.42</v>
      </c>
      <c r="H66" s="40">
        <v>1.2</v>
      </c>
      <c r="I66" s="40">
        <v>24.33</v>
      </c>
      <c r="J66" s="40">
        <v>121.75</v>
      </c>
      <c r="K66" s="41" t="s">
        <v>66</v>
      </c>
      <c r="L66" s="40">
        <v>5.41</v>
      </c>
    </row>
    <row r="67" spans="1:12" ht="15" x14ac:dyDescent="0.25">
      <c r="A67" s="23"/>
      <c r="B67" s="15"/>
      <c r="C67" s="11"/>
      <c r="D67" s="7" t="s">
        <v>23</v>
      </c>
      <c r="E67" s="39" t="s">
        <v>96</v>
      </c>
      <c r="F67" s="40" t="s">
        <v>38</v>
      </c>
      <c r="G67" s="40">
        <v>0.8</v>
      </c>
      <c r="H67" s="40">
        <v>0.2</v>
      </c>
      <c r="I67" s="40">
        <v>7.5</v>
      </c>
      <c r="J67" s="40">
        <v>38</v>
      </c>
      <c r="K67" s="41" t="s">
        <v>54</v>
      </c>
      <c r="L67" s="40">
        <v>32.83</v>
      </c>
    </row>
    <row r="68" spans="1:12" ht="15" x14ac:dyDescent="0.25">
      <c r="A68" s="23"/>
      <c r="B68" s="15"/>
      <c r="C68" s="11"/>
      <c r="D68" s="6" t="s">
        <v>58</v>
      </c>
      <c r="E68" s="39"/>
      <c r="F68" s="40"/>
      <c r="G68" s="40"/>
      <c r="H68" s="40"/>
      <c r="I68" s="40"/>
      <c r="J68" s="40"/>
      <c r="K68" s="41"/>
      <c r="L68" s="40"/>
    </row>
    <row r="69" spans="1:12" ht="15" x14ac:dyDescent="0.25">
      <c r="A69" s="23"/>
      <c r="B69" s="15"/>
      <c r="C69" s="11"/>
      <c r="D69" s="6" t="s">
        <v>22</v>
      </c>
      <c r="E69" s="39"/>
      <c r="F69" s="40"/>
      <c r="G69" s="40"/>
      <c r="H69" s="40"/>
      <c r="I69" s="40"/>
      <c r="J69" s="40"/>
      <c r="K69" s="41"/>
      <c r="L69" s="40"/>
    </row>
    <row r="70" spans="1:12" ht="15" x14ac:dyDescent="0.25">
      <c r="A70" s="24"/>
      <c r="B70" s="17"/>
      <c r="C70" s="8"/>
      <c r="D70" s="18" t="s">
        <v>32</v>
      </c>
      <c r="E70" s="9"/>
      <c r="F70" s="19">
        <f>F69+F68+F67+F66+F65+F64+F63</f>
        <v>550</v>
      </c>
      <c r="G70" s="19">
        <f t="shared" ref="G70:L70" si="16">G69+G68+G67+G66+G65+G64+G63</f>
        <v>10.719999999999999</v>
      </c>
      <c r="H70" s="19">
        <f t="shared" si="16"/>
        <v>8.8000000000000007</v>
      </c>
      <c r="I70" s="19">
        <f t="shared" si="16"/>
        <v>74.23</v>
      </c>
      <c r="J70" s="19">
        <f t="shared" si="16"/>
        <v>422.75</v>
      </c>
      <c r="K70" s="25"/>
      <c r="L70" s="19">
        <f t="shared" si="16"/>
        <v>81.069999999999993</v>
      </c>
    </row>
    <row r="71" spans="1:12" ht="15" x14ac:dyDescent="0.25">
      <c r="A71" s="26">
        <f>A63</f>
        <v>1</v>
      </c>
      <c r="B71" s="13">
        <f>B63</f>
        <v>5</v>
      </c>
      <c r="C71" s="10" t="s">
        <v>24</v>
      </c>
      <c r="D71" s="7" t="s">
        <v>25</v>
      </c>
      <c r="E71" s="39"/>
      <c r="F71" s="40"/>
      <c r="G71" s="40"/>
      <c r="H71" s="40"/>
      <c r="I71" s="40"/>
      <c r="J71" s="40"/>
      <c r="K71" s="41"/>
      <c r="L71" s="40"/>
    </row>
    <row r="72" spans="1:12" ht="15" x14ac:dyDescent="0.25">
      <c r="A72" s="23"/>
      <c r="B72" s="15"/>
      <c r="C72" s="11"/>
      <c r="D72" s="7" t="s">
        <v>26</v>
      </c>
      <c r="E72" s="39" t="s">
        <v>97</v>
      </c>
      <c r="F72" s="40" t="s">
        <v>42</v>
      </c>
      <c r="G72" s="40">
        <v>1.9</v>
      </c>
      <c r="H72" s="40">
        <v>2.8</v>
      </c>
      <c r="I72" s="40">
        <v>11.1</v>
      </c>
      <c r="J72" s="40">
        <v>178</v>
      </c>
      <c r="K72" s="41" t="s">
        <v>98</v>
      </c>
      <c r="L72" s="40">
        <v>20.18</v>
      </c>
    </row>
    <row r="73" spans="1:12" ht="15" x14ac:dyDescent="0.25">
      <c r="A73" s="23"/>
      <c r="B73" s="15"/>
      <c r="C73" s="11"/>
      <c r="D73" s="7" t="s">
        <v>27</v>
      </c>
      <c r="E73" s="39" t="s">
        <v>99</v>
      </c>
      <c r="F73" s="40" t="s">
        <v>47</v>
      </c>
      <c r="G73" s="40">
        <v>12.51</v>
      </c>
      <c r="H73" s="40">
        <v>12.26</v>
      </c>
      <c r="I73" s="40">
        <v>4.55</v>
      </c>
      <c r="J73" s="40">
        <v>274</v>
      </c>
      <c r="K73" s="41" t="s">
        <v>100</v>
      </c>
      <c r="L73" s="40">
        <v>57.3</v>
      </c>
    </row>
    <row r="74" spans="1:12" ht="15" x14ac:dyDescent="0.25">
      <c r="A74" s="23"/>
      <c r="B74" s="15"/>
      <c r="C74" s="11"/>
      <c r="D74" s="7" t="s">
        <v>28</v>
      </c>
      <c r="E74" s="39" t="s">
        <v>56</v>
      </c>
      <c r="F74" s="40" t="s">
        <v>48</v>
      </c>
      <c r="G74" s="40">
        <v>3.1</v>
      </c>
      <c r="H74" s="40">
        <v>4.2</v>
      </c>
      <c r="I74" s="40">
        <v>20.59</v>
      </c>
      <c r="J74" s="40">
        <v>135</v>
      </c>
      <c r="K74" s="41" t="s">
        <v>101</v>
      </c>
      <c r="L74" s="40">
        <v>19.68</v>
      </c>
    </row>
    <row r="75" spans="1:12" ht="15" x14ac:dyDescent="0.25">
      <c r="A75" s="23"/>
      <c r="B75" s="15"/>
      <c r="C75" s="11"/>
      <c r="D75" s="7" t="s">
        <v>29</v>
      </c>
      <c r="E75" s="39" t="s">
        <v>102</v>
      </c>
      <c r="F75" s="40" t="s">
        <v>42</v>
      </c>
      <c r="G75" s="40">
        <v>0.2</v>
      </c>
      <c r="H75" s="40">
        <v>0.08</v>
      </c>
      <c r="I75" s="40">
        <v>17.420000000000002</v>
      </c>
      <c r="J75" s="40">
        <v>69.44</v>
      </c>
      <c r="K75" s="41" t="s">
        <v>103</v>
      </c>
      <c r="L75" s="40">
        <v>11.28</v>
      </c>
    </row>
    <row r="76" spans="1:12" ht="15" x14ac:dyDescent="0.25">
      <c r="A76" s="23"/>
      <c r="B76" s="15"/>
      <c r="C76" s="11"/>
      <c r="D76" s="7" t="s">
        <v>30</v>
      </c>
      <c r="E76" s="39" t="s">
        <v>64</v>
      </c>
      <c r="F76" s="40" t="s">
        <v>45</v>
      </c>
      <c r="G76" s="40">
        <v>2.0499999999999998</v>
      </c>
      <c r="H76" s="40">
        <v>0.72</v>
      </c>
      <c r="I76" s="40">
        <v>14.6</v>
      </c>
      <c r="J76" s="40">
        <v>73.05</v>
      </c>
      <c r="K76" s="41" t="s">
        <v>66</v>
      </c>
      <c r="L76" s="40">
        <v>3.25</v>
      </c>
    </row>
    <row r="77" spans="1:12" ht="15" x14ac:dyDescent="0.25">
      <c r="A77" s="23"/>
      <c r="B77" s="15"/>
      <c r="C77" s="11"/>
      <c r="D77" s="7" t="s">
        <v>31</v>
      </c>
      <c r="E77" s="39" t="s">
        <v>44</v>
      </c>
      <c r="F77" s="40" t="s">
        <v>45</v>
      </c>
      <c r="G77" s="40">
        <v>1.98</v>
      </c>
      <c r="H77" s="40">
        <v>0.36</v>
      </c>
      <c r="I77" s="40">
        <v>10.199999999999999</v>
      </c>
      <c r="J77" s="40">
        <v>54.3</v>
      </c>
      <c r="K77" s="41" t="s">
        <v>59</v>
      </c>
      <c r="L77" s="40">
        <v>1.8</v>
      </c>
    </row>
    <row r="78" spans="1:12" ht="15" x14ac:dyDescent="0.2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5" x14ac:dyDescent="0.2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 x14ac:dyDescent="0.25">
      <c r="A80" s="24"/>
      <c r="B80" s="17"/>
      <c r="C80" s="8"/>
      <c r="D80" s="18" t="s">
        <v>32</v>
      </c>
      <c r="E80" s="9"/>
      <c r="F80" s="19">
        <f>F79+F78+F77+F76+F75+F74+F73+F72+F71</f>
        <v>700</v>
      </c>
      <c r="G80" s="19">
        <f t="shared" ref="G80:L80" si="17">G79+G78+G77+G76+G75+G74+G73+G72+G71</f>
        <v>21.74</v>
      </c>
      <c r="H80" s="19">
        <f t="shared" si="17"/>
        <v>20.420000000000002</v>
      </c>
      <c r="I80" s="19">
        <f t="shared" si="17"/>
        <v>78.459999999999994</v>
      </c>
      <c r="J80" s="19">
        <f t="shared" si="17"/>
        <v>783.79</v>
      </c>
      <c r="K80" s="25"/>
      <c r="L80" s="19">
        <f t="shared" si="17"/>
        <v>113.49000000000001</v>
      </c>
    </row>
    <row r="81" spans="1:12" ht="15.75" customHeight="1" thickBot="1" x14ac:dyDescent="0.25">
      <c r="A81" s="27">
        <f>A63</f>
        <v>1</v>
      </c>
      <c r="B81" s="28">
        <f>B63</f>
        <v>5</v>
      </c>
      <c r="C81" s="52" t="s">
        <v>4</v>
      </c>
      <c r="D81" s="53"/>
      <c r="E81" s="29"/>
      <c r="F81" s="30">
        <f>F70+F80</f>
        <v>1250</v>
      </c>
      <c r="G81" s="30">
        <f t="shared" ref="G81" si="18">G70+G80</f>
        <v>32.459999999999994</v>
      </c>
      <c r="H81" s="30">
        <f t="shared" ref="H81" si="19">H70+H80</f>
        <v>29.220000000000002</v>
      </c>
      <c r="I81" s="30">
        <f t="shared" ref="I81" si="20">I70+I80</f>
        <v>152.69</v>
      </c>
      <c r="J81" s="30">
        <f t="shared" ref="J81:L81" si="21">J70+J80</f>
        <v>1206.54</v>
      </c>
      <c r="K81" s="30"/>
      <c r="L81" s="47">
        <f t="shared" si="21"/>
        <v>194.56</v>
      </c>
    </row>
  </sheetData>
  <mergeCells count="7">
    <mergeCell ref="C81:D81"/>
    <mergeCell ref="C24:D24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Яна Поддубная</cp:lastModifiedBy>
  <dcterms:created xsi:type="dcterms:W3CDTF">2022-05-16T14:23:56Z</dcterms:created>
  <dcterms:modified xsi:type="dcterms:W3CDTF">2024-01-09T07:58:54Z</dcterms:modified>
</cp:coreProperties>
</file>